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215A504A-953F-40CF-B00A-62EC8538A3FB}" xr6:coauthVersionLast="47" xr6:coauthVersionMax="47" xr10:uidLastSave="{00000000-0000-0000-0000-000000000000}"/>
  <bookViews>
    <workbookView xWindow="2340" yWindow="23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3" i="1"/>
  <c r="F82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<sst xmlns="http://schemas.openxmlformats.org/spreadsheetml/2006/main" count="231" uniqueCount="156">
  <si>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</si>
  <si>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</si>
  <si>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</si>
  <si>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</si>
  <si>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</si>
  <si>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</si>
  <si>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</si>
  <si>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</si>
  <si>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</si>
  <si>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</si>
  <si>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</si>
  <si>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</si>
  <si>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</si>
  <si>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</si>
  <si>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</si>
  <si>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</si>
  <si>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</si>
  <si>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</si>
  <si>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</si>
  <si>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</si>
  <si>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</si>
  <si>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</si>
  <si>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</si>
  <si>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</si>
  <si>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</si>
  <si>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</si>
  <si>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73</t>
  </si>
  <si>
    <t>WYK-PA5CZ</t>
  </si>
  <si>
    <t>Wyorywanie bruzd pługiem leśnym na pow. do 0,50 ha</t>
  </si>
  <si>
    <t>KMTR</t>
  </si>
  <si>
    <t>77</t>
  </si>
  <si>
    <t>WYK-POGCZ</t>
  </si>
  <si>
    <t>Wyorywanie bruzd pługiem leśnym z pogłębiaczem na powierzchni pow. 0,5 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</si>
  <si>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</si>
  <si>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</si>
  <si>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</si>
  <si>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</si>
  <si>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</si>
  <si>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</si>
  <si>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</si>
  <si>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</si>
  <si>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</si>
  <si>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</si>
  <si>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</si>
  <si>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</si>
  <si>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</si>
  <si>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</si>
  <si>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</si>
  <si>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</si>
  <si>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</si>
  <si>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</si>
  <si>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</si>
  <si>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</si>
  <si>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</si>
  <si>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</si>
  <si>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</si>
  <si>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</si>
  <si>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</si>
  <si>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</si>
  <si>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</si>
  <si>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</si>
  <si>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</si>
  <si>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</si>
  <si>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</si>
  <si>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</si>
  <si>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</si>
  <si>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</si>
  <si>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</si>
  <si>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</si>
  <si>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</si>
  <si>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</si>
  <si>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</si>
  <si>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</si>
  <si>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</si>
  <si>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</si>
  <si>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</si>
  <si>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</si>
  <si>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</si>
  <si>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</si>
  <si>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</si>
  <si>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</si>
  <si>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</si>
  <si>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</si>
  <si>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</si>
  <si>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</si>
  <si>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</si>
  <si>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</si>
  <si>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164</t>
  </si>
  <si>
    <t>SZUK-OWA2</t>
  </si>
  <si>
    <t>Próbne poszukiwania owadów w ściole metodą dwóch drzew próbnych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</si>
  <si>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</si>
  <si>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</si>
  <si>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</si>
  <si>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</si>
  <si>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</si>
  <si>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</si>
  <si>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</si>
  <si>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</si>
  <si>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</si>
  <si>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</si>
  <si>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</si>
  <si>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</si>
  <si>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</si>
  <si>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</si>
  <si>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</si>
  <si>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</si>
  <si>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</si>
  <si>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</si>
  <si>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</si>
  <si>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</si>
  <si>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</si>
  <si>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</si>
  <si>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900</t>
  </si>
  <si>
    <t>PPOŻ-PASY</t>
  </si>
  <si>
    <t>Wykonanie nowych pasów ppoż.</t>
  </si>
  <si>
    <t>901</t>
  </si>
  <si>
    <t>PPOŻ-ODN</t>
  </si>
  <si>
    <t>Odnowienie pasów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</si>
  <si>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</si>
  <si>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</si>
  <si>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</si>
  <si>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</si>
  <si>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</si>
  <si>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</si>
  <si>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</si>
  <si>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</si>
  <si>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</si>
  <si>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</si>
  <si>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</si>
  <si>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</si>
  <si>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</si>
  <si>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</si>
  <si>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</si>
  <si>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</si>
  <si>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</si>
  <si>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</si>
  <si>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</si>
  <si>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</si>
  <si>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</si>
  <si>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9/2026 tego zamówienia:</t>
  </si>
  <si>
    <t>Cięcia złożone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</si>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</sst>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1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131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132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133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134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135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136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137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138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139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140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276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141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612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142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670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24" t="s">
        <v>10</v>
      </c>
      <c r="M44" s="24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9.7100000000000009</v>
      </c>
      <c r="H45" s="28">
        <v>0</v>
      </c>
      <c r="I45" s="26">
        <f>ROUND(G45* H45,2)</f>
        <v>0</v>
      </c>
      <c r="J45" s="5">
        <v>8</v>
      </c>
      <c r="K45" s="26">
        <f>ROUND(I45* J45/100,2)</f>
        <v>0</v>
      </c>
      <c r="L45" s="27">
        <f>ROUND(I45+ K45,2)</f>
        <v>0</v>
      </c>
      <c r="M45" s="25"/>
    </row>
    <row r="46" spans="2:13" s="1" customFormat="1" ht="28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6.7</v>
      </c>
      <c r="H46" s="28">
        <v>0</v>
      </c>
      <c r="I46" s="26">
        <f>ROUND(G46* H46,2)</f>
        <v>0</v>
      </c>
      <c r="J46" s="5">
        <v>8</v>
      </c>
      <c r="K46" s="26">
        <f>ROUND(I46* J46/100,2)</f>
        <v>0</v>
      </c>
      <c r="L46" s="27">
        <f>ROUND(I46+ K46,2)</f>
        <v>0</v>
      </c>
      <c r="M46" s="25"/>
    </row>
    <row r="47" spans="2:13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25</v>
      </c>
      <c r="G47" s="8">
        <v>12.6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19.7" customHeight="1" x14ac:dyDescent="0.2">
      <c r="B48" s="5">
        <v>7</v>
      </c>
      <c r="C48" s="6" t="s">
        <v>26</v>
      </c>
      <c r="D48" s="6" t="s">
        <v>27</v>
      </c>
      <c r="E48" s="7" t="s">
        <v>28</v>
      </c>
      <c r="F48" s="6" t="s">
        <v>29</v>
      </c>
      <c r="G48" s="8">
        <v>17.7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28.7" customHeight="1" x14ac:dyDescent="0.2">
      <c r="B49" s="5">
        <v>8</v>
      </c>
      <c r="C49" s="6" t="s">
        <v>30</v>
      </c>
      <c r="D49" s="6" t="s">
        <v>31</v>
      </c>
      <c r="E49" s="7" t="s">
        <v>32</v>
      </c>
      <c r="F49" s="6" t="s">
        <v>29</v>
      </c>
      <c r="G49" s="8">
        <v>48.32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5"/>
    </row>
    <row r="50" spans="2:13" s="1" customFormat="1" ht="19.7" customHeight="1" x14ac:dyDescent="0.2">
      <c r="B50" s="5">
        <v>9</v>
      </c>
      <c r="C50" s="6" t="s">
        <v>33</v>
      </c>
      <c r="D50" s="6" t="s">
        <v>34</v>
      </c>
      <c r="E50" s="7" t="s">
        <v>35</v>
      </c>
      <c r="F50" s="6" t="s">
        <v>14</v>
      </c>
      <c r="G50" s="8">
        <v>20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19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25</v>
      </c>
      <c r="G51" s="8">
        <v>5.17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28.7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25</v>
      </c>
      <c r="G52" s="8">
        <v>1.26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25</v>
      </c>
      <c r="G53" s="8">
        <v>6.96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28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25</v>
      </c>
      <c r="G54" s="8">
        <v>5.0199999999999996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25</v>
      </c>
      <c r="G55" s="8">
        <v>18.41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18</v>
      </c>
      <c r="G56" s="8">
        <v>2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18</v>
      </c>
      <c r="G57" s="8">
        <v>16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17</v>
      </c>
      <c r="C58" s="6" t="s">
        <v>57</v>
      </c>
      <c r="D58" s="6" t="s">
        <v>58</v>
      </c>
      <c r="E58" s="7" t="s">
        <v>59</v>
      </c>
      <c r="F58" s="6" t="s">
        <v>18</v>
      </c>
      <c r="G58" s="8">
        <v>1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18</v>
      </c>
      <c r="C59" s="6" t="s">
        <v>60</v>
      </c>
      <c r="D59" s="6" t="s">
        <v>61</v>
      </c>
      <c r="E59" s="7" t="s">
        <v>62</v>
      </c>
      <c r="F59" s="6" t="s">
        <v>18</v>
      </c>
      <c r="G59" s="8">
        <v>7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19</v>
      </c>
      <c r="C60" s="6" t="s">
        <v>63</v>
      </c>
      <c r="D60" s="6" t="s">
        <v>64</v>
      </c>
      <c r="E60" s="7" t="s">
        <v>65</v>
      </c>
      <c r="F60" s="6" t="s">
        <v>18</v>
      </c>
      <c r="G60" s="8">
        <v>0.53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20</v>
      </c>
      <c r="C61" s="6" t="s">
        <v>66</v>
      </c>
      <c r="D61" s="6" t="s">
        <v>67</v>
      </c>
      <c r="E61" s="7" t="s">
        <v>68</v>
      </c>
      <c r="F61" s="6" t="s">
        <v>18</v>
      </c>
      <c r="G61" s="8">
        <v>6.58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21</v>
      </c>
      <c r="C62" s="6" t="s">
        <v>69</v>
      </c>
      <c r="D62" s="6" t="s">
        <v>70</v>
      </c>
      <c r="E62" s="7" t="s">
        <v>71</v>
      </c>
      <c r="F62" s="6" t="s">
        <v>18</v>
      </c>
      <c r="G62" s="8">
        <v>25.81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22</v>
      </c>
      <c r="C63" s="6" t="s">
        <v>72</v>
      </c>
      <c r="D63" s="6" t="s">
        <v>73</v>
      </c>
      <c r="E63" s="7" t="s">
        <v>74</v>
      </c>
      <c r="F63" s="6" t="s">
        <v>75</v>
      </c>
      <c r="G63" s="8">
        <v>8.3000000000000007</v>
      </c>
      <c r="H63" s="28">
        <v>0</v>
      </c>
      <c r="I63" s="26">
        <f>ROUND(G63* H63,2)</f>
        <v>0</v>
      </c>
      <c r="J63" s="5">
        <v>23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23</v>
      </c>
      <c r="C64" s="6" t="s">
        <v>76</v>
      </c>
      <c r="D64" s="6" t="s">
        <v>77</v>
      </c>
      <c r="E64" s="7" t="s">
        <v>78</v>
      </c>
      <c r="F64" s="6" t="s">
        <v>75</v>
      </c>
      <c r="G64" s="8">
        <v>12.9</v>
      </c>
      <c r="H64" s="28">
        <v>0</v>
      </c>
      <c r="I64" s="26">
        <f>ROUND(G64* H64,2)</f>
        <v>0</v>
      </c>
      <c r="J64" s="5">
        <v>23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24</v>
      </c>
      <c r="C65" s="6" t="s">
        <v>79</v>
      </c>
      <c r="D65" s="6" t="s">
        <v>80</v>
      </c>
      <c r="E65" s="7" t="s">
        <v>81</v>
      </c>
      <c r="F65" s="6" t="s">
        <v>82</v>
      </c>
      <c r="G65" s="8">
        <v>42</v>
      </c>
      <c r="H65" s="28">
        <v>0</v>
      </c>
      <c r="I65" s="26">
        <f>ROUND(G65* H65,2)</f>
        <v>0</v>
      </c>
      <c r="J65" s="5">
        <v>23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25</v>
      </c>
      <c r="C66" s="6" t="s">
        <v>83</v>
      </c>
      <c r="D66" s="6" t="s">
        <v>84</v>
      </c>
      <c r="E66" s="7" t="s">
        <v>85</v>
      </c>
      <c r="F66" s="6" t="s">
        <v>86</v>
      </c>
      <c r="G66" s="8">
        <v>75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26</v>
      </c>
      <c r="C67" s="6" t="s">
        <v>87</v>
      </c>
      <c r="D67" s="6" t="s">
        <v>88</v>
      </c>
      <c r="E67" s="7" t="s">
        <v>89</v>
      </c>
      <c r="F67" s="6" t="s">
        <v>86</v>
      </c>
      <c r="G67" s="8">
        <v>14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27</v>
      </c>
      <c r="C68" s="6" t="s">
        <v>90</v>
      </c>
      <c r="D68" s="6" t="s">
        <v>91</v>
      </c>
      <c r="E68" s="7" t="s">
        <v>92</v>
      </c>
      <c r="F68" s="6" t="s">
        <v>86</v>
      </c>
      <c r="G68" s="8">
        <v>20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28</v>
      </c>
      <c r="C69" s="6" t="s">
        <v>93</v>
      </c>
      <c r="D69" s="6" t="s">
        <v>94</v>
      </c>
      <c r="E69" s="7" t="s">
        <v>95</v>
      </c>
      <c r="F69" s="6" t="s">
        <v>86</v>
      </c>
      <c r="G69" s="8">
        <v>20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29</v>
      </c>
      <c r="C70" s="6" t="s">
        <v>96</v>
      </c>
      <c r="D70" s="6" t="s">
        <v>97</v>
      </c>
      <c r="E70" s="7" t="s">
        <v>98</v>
      </c>
      <c r="F70" s="6" t="s">
        <v>86</v>
      </c>
      <c r="G70" s="8">
        <v>200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30</v>
      </c>
      <c r="C71" s="6" t="s">
        <v>99</v>
      </c>
      <c r="D71" s="6" t="s">
        <v>100</v>
      </c>
      <c r="E71" s="7" t="s">
        <v>101</v>
      </c>
      <c r="F71" s="6" t="s">
        <v>82</v>
      </c>
      <c r="G71" s="8">
        <v>275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31</v>
      </c>
      <c r="C72" s="6" t="s">
        <v>102</v>
      </c>
      <c r="D72" s="6" t="s">
        <v>103</v>
      </c>
      <c r="E72" s="7" t="s">
        <v>101</v>
      </c>
      <c r="F72" s="6" t="s">
        <v>82</v>
      </c>
      <c r="G72" s="8">
        <v>6.45</v>
      </c>
      <c r="H72" s="28">
        <v>0</v>
      </c>
      <c r="I72" s="26">
        <f>ROUND(G72* H72,2)</f>
        <v>0</v>
      </c>
      <c r="J72" s="5">
        <v>23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32</v>
      </c>
      <c r="C73" s="6" t="s">
        <v>104</v>
      </c>
      <c r="D73" s="6" t="s">
        <v>105</v>
      </c>
      <c r="E73" s="7" t="s">
        <v>106</v>
      </c>
      <c r="F73" s="6" t="s">
        <v>82</v>
      </c>
      <c r="G73" s="8">
        <v>80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33</v>
      </c>
      <c r="C74" s="6" t="s">
        <v>107</v>
      </c>
      <c r="D74" s="6" t="s">
        <v>108</v>
      </c>
      <c r="E74" s="7" t="s">
        <v>109</v>
      </c>
      <c r="F74" s="6" t="s">
        <v>82</v>
      </c>
      <c r="G74" s="8">
        <v>44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34</v>
      </c>
      <c r="C75" s="6" t="s">
        <v>110</v>
      </c>
      <c r="D75" s="6" t="s">
        <v>111</v>
      </c>
      <c r="E75" s="7" t="s">
        <v>109</v>
      </c>
      <c r="F75" s="6" t="s">
        <v>82</v>
      </c>
      <c r="G75" s="8">
        <v>8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35</v>
      </c>
      <c r="C76" s="6" t="s">
        <v>112</v>
      </c>
      <c r="D76" s="6" t="s">
        <v>113</v>
      </c>
      <c r="E76" s="7" t="s">
        <v>114</v>
      </c>
      <c r="F76" s="6" t="s">
        <v>29</v>
      </c>
      <c r="G76" s="8">
        <v>7.0000000000000007E-2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36</v>
      </c>
      <c r="C77" s="6" t="s">
        <v>115</v>
      </c>
      <c r="D77" s="6" t="s">
        <v>116</v>
      </c>
      <c r="E77" s="7" t="s">
        <v>117</v>
      </c>
      <c r="F77" s="6" t="s">
        <v>29</v>
      </c>
      <c r="G77" s="8">
        <v>7.0000000000000007E-2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37</v>
      </c>
      <c r="C78" s="6" t="s">
        <v>118</v>
      </c>
      <c r="D78" s="6" t="s">
        <v>119</v>
      </c>
      <c r="E78" s="7" t="s">
        <v>101</v>
      </c>
      <c r="F78" s="6" t="s">
        <v>82</v>
      </c>
      <c r="G78" s="8">
        <v>36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38</v>
      </c>
      <c r="C79" s="6" t="s">
        <v>120</v>
      </c>
      <c r="D79" s="6" t="s">
        <v>121</v>
      </c>
      <c r="E79" s="7" t="s">
        <v>122</v>
      </c>
      <c r="F79" s="6" t="s">
        <v>82</v>
      </c>
      <c r="G79" s="8">
        <v>8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39</v>
      </c>
      <c r="C80" s="6" t="s">
        <v>123</v>
      </c>
      <c r="D80" s="6" t="s">
        <v>124</v>
      </c>
      <c r="E80" s="7" t="s">
        <v>109</v>
      </c>
      <c r="F80" s="6" t="s">
        <v>82</v>
      </c>
      <c r="G80" s="8">
        <v>33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55.9" customHeight="1" x14ac:dyDescent="0.2"/>
    <row r="82" spans="2:14" s="1" customFormat="1" ht="21.4" customHeight="1" x14ac:dyDescent="0.2">
      <c r="B82" s="15" t="s">
        <v>125</v>
      </c>
      <c r="C82" s="15"/>
      <c r="D82" s="15"/>
      <c r="E82" s="15"/>
      <c r="F82" s="29">
        <f>ROUND(I32+I37+I42+I45+I46+I47+I48+I49+I50+I51+I52+I53+I54+I55+I56+I57+I58+I59+I60+I61+I62+I63+I64+I65+I66+I67+I68+I69+I70+I71+I72+I73+I74+I75+I76+I77+I78+I79+I80,2)</f>
        <v>0</v>
      </c>
      <c r="G82" s="30"/>
      <c r="H82" s="30"/>
      <c r="I82" s="30"/>
      <c r="J82" s="30"/>
      <c r="K82" s="30"/>
      <c r="L82" s="30"/>
      <c r="M82" s="31"/>
    </row>
    <row r="83" spans="2:14" s="1" customFormat="1" ht="21.4" customHeight="1" x14ac:dyDescent="0.2">
      <c r="B83" s="15" t="s">
        <v>126</v>
      </c>
      <c r="C83" s="15"/>
      <c r="D83" s="15"/>
      <c r="E83" s="15"/>
      <c r="F83" s="32">
        <f>ROUND(L32+L37+L42+L45+L46+L47+L48+L49+L50+L51+L52+L53+L54+L55+L56+L57+L58+L59+L60+L61+L62+L63+L64+L65+L66+L67+L68+L69+L70+L71+L72+L73+L74+L75+L76+L77+L78+L79+L80,2)</f>
        <v>0</v>
      </c>
      <c r="G83" s="33"/>
      <c r="H83" s="33"/>
      <c r="I83" s="33"/>
      <c r="J83" s="33"/>
      <c r="K83" s="33"/>
      <c r="L83" s="33"/>
      <c r="M83" s="34"/>
    </row>
    <row r="84" spans="2:14" s="1" customFormat="1" ht="11.1" customHeight="1" x14ac:dyDescent="0.2"/>
    <row r="85" spans="2:14" s="1" customFormat="1" ht="80.099999999999994" customHeight="1" x14ac:dyDescent="0.2">
      <c r="B85" s="36" t="s">
        <v>143</v>
      </c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</row>
    <row r="86" spans="2:14" s="1" customFormat="1" ht="2.65" customHeight="1" x14ac:dyDescent="0.2"/>
    <row r="87" spans="2:14" s="1" customFormat="1" ht="110.1" customHeight="1" x14ac:dyDescent="0.2">
      <c r="B87" s="36" t="s">
        <v>144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spans="2:14" s="1" customFormat="1" ht="5.25" customHeight="1" x14ac:dyDescent="0.2"/>
    <row r="89" spans="2:14" s="1" customFormat="1" ht="110.1" customHeight="1" x14ac:dyDescent="0.2">
      <c r="B89" s="10" t="s">
        <v>145</v>
      </c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spans="2:14" s="1" customFormat="1" ht="5.25" customHeight="1" x14ac:dyDescent="0.2"/>
    <row r="91" spans="2:14" s="1" customFormat="1" ht="37.9" customHeight="1" x14ac:dyDescent="0.2">
      <c r="C91" s="16" t="s">
        <v>127</v>
      </c>
      <c r="D91" s="16"/>
      <c r="E91" s="16"/>
      <c r="F91" s="20" t="s">
        <v>128</v>
      </c>
      <c r="G91" s="20"/>
      <c r="H91" s="20"/>
      <c r="I91" s="20"/>
      <c r="J91" s="20"/>
      <c r="K91" s="20"/>
      <c r="L91" s="20"/>
    </row>
    <row r="92" spans="2:14" s="1" customFormat="1" ht="28.7" customHeight="1" x14ac:dyDescent="0.2"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2:14" s="1" customFormat="1" ht="28.7" customHeight="1" x14ac:dyDescent="0.2"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7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.65" customHeight="1" x14ac:dyDescent="0.2"/>
    <row r="97" spans="2:14" s="1" customFormat="1" ht="203.1" customHeight="1" x14ac:dyDescent="0.2">
      <c r="B97" s="36" t="s">
        <v>146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2.65" customHeight="1" x14ac:dyDescent="0.2"/>
    <row r="99" spans="2:14" s="1" customFormat="1" ht="36.950000000000003" customHeight="1" x14ac:dyDescent="0.2">
      <c r="B99" s="37" t="s">
        <v>147</v>
      </c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</row>
    <row r="100" spans="2:14" s="1" customFormat="1" ht="2.65" customHeight="1" x14ac:dyDescent="0.2"/>
    <row r="101" spans="2:14" s="1" customFormat="1" ht="37.9" customHeight="1" x14ac:dyDescent="0.2">
      <c r="C101" s="16" t="s">
        <v>129</v>
      </c>
      <c r="D101" s="16"/>
      <c r="E101" s="16"/>
      <c r="F101" s="18" t="s">
        <v>130</v>
      </c>
      <c r="G101" s="18"/>
      <c r="H101" s="18"/>
      <c r="I101" s="18"/>
      <c r="J101" s="18"/>
      <c r="K101" s="18"/>
      <c r="L101" s="18"/>
    </row>
    <row r="102" spans="2:14" s="1" customFormat="1" ht="28.7" customHeight="1" x14ac:dyDescent="0.2"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.65" customHeight="1" x14ac:dyDescent="0.2"/>
    <row r="107" spans="2:14" s="1" customFormat="1" ht="159.94999999999999" customHeight="1" x14ac:dyDescent="0.2">
      <c r="B107" s="36" t="s">
        <v>148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65" customHeight="1" x14ac:dyDescent="0.2"/>
    <row r="109" spans="2:14" s="1" customFormat="1" ht="54.95" customHeight="1" x14ac:dyDescent="0.2">
      <c r="B109" s="36" t="s">
        <v>149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2.65" customHeight="1" x14ac:dyDescent="0.2"/>
    <row r="111" spans="2:14" s="1" customFormat="1" ht="60" customHeight="1" x14ac:dyDescent="0.2">
      <c r="B111" s="10" t="s">
        <v>150</v>
      </c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2:14" s="1" customFormat="1" ht="2.65" customHeight="1" x14ac:dyDescent="0.2"/>
    <row r="113" spans="2:14" s="1" customFormat="1" ht="48" customHeight="1" x14ac:dyDescent="0.2">
      <c r="B113" s="10" t="s">
        <v>151</v>
      </c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2:14" s="1" customFormat="1" ht="2.65" customHeight="1" x14ac:dyDescent="0.2"/>
    <row r="115" spans="2:14" s="1" customFormat="1" ht="125.1" customHeight="1" x14ac:dyDescent="0.2">
      <c r="B115" s="36" t="s">
        <v>152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2.65" customHeight="1" x14ac:dyDescent="0.2"/>
    <row r="117" spans="2:14" s="1" customFormat="1" ht="84.95" customHeight="1" x14ac:dyDescent="0.2">
      <c r="B117" s="36" t="s">
        <v>153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86.85" customHeight="1" x14ac:dyDescent="0.2"/>
    <row r="119" spans="2:14" s="1" customFormat="1" ht="17.649999999999999" customHeight="1" x14ac:dyDescent="0.2">
      <c r="J119" s="22" t="s">
        <v>154</v>
      </c>
      <c r="K119" s="22"/>
      <c r="L119" s="22"/>
    </row>
    <row r="120" spans="2:14" s="1" customFormat="1" ht="145.15" customHeight="1" x14ac:dyDescent="0.2"/>
    <row r="121" spans="2:14" s="1" customFormat="1" ht="81.599999999999994" customHeight="1" x14ac:dyDescent="0.2">
      <c r="B121" s="11" t="s">
        <v>155</v>
      </c>
      <c r="C121" s="11"/>
      <c r="D121" s="11"/>
      <c r="E121" s="11"/>
      <c r="F121" s="11"/>
      <c r="G121" s="11"/>
      <c r="H121" s="11"/>
      <c r="I121" s="11"/>
      <c r="J121" s="11"/>
      <c r="K121" s="11"/>
    </row>
  </sheetData>
  <mergeCells count="99">
    <mergeCell ref="L78:M78"/>
    <mergeCell ref="L79:M79"/>
    <mergeCell ref="L80:M80"/>
    <mergeCell ref="B3:E3"/>
    <mergeCell ref="B5:E5"/>
    <mergeCell ref="B7:E7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H11:O12"/>
    <mergeCell ref="J119:L119"/>
    <mergeCell ref="J2:P2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F105:L105"/>
    <mergeCell ref="F14:I14"/>
    <mergeCell ref="F82:M82"/>
    <mergeCell ref="F83:M83"/>
    <mergeCell ref="F91:L91"/>
    <mergeCell ref="F92:L92"/>
    <mergeCell ref="F93:L93"/>
    <mergeCell ref="F94:L94"/>
    <mergeCell ref="F95:L95"/>
    <mergeCell ref="L51:M51"/>
    <mergeCell ref="L52:M52"/>
    <mergeCell ref="L53:M53"/>
    <mergeCell ref="L54:M54"/>
    <mergeCell ref="L55:M55"/>
    <mergeCell ref="L56:M56"/>
    <mergeCell ref="L57:M57"/>
    <mergeCell ref="B4:E4"/>
    <mergeCell ref="B6:E6"/>
    <mergeCell ref="B8:E8"/>
    <mergeCell ref="B82:E82"/>
    <mergeCell ref="B83:E83"/>
    <mergeCell ref="C16:E16"/>
    <mergeCell ref="C18:E18"/>
    <mergeCell ref="C20:E20"/>
    <mergeCell ref="C22:E22"/>
    <mergeCell ref="B115:N115"/>
    <mergeCell ref="B117:N117"/>
    <mergeCell ref="B121:K121"/>
    <mergeCell ref="B24:M24"/>
    <mergeCell ref="B26:M26"/>
    <mergeCell ref="B29:L29"/>
    <mergeCell ref="B34:L34"/>
    <mergeCell ref="B39:L39"/>
    <mergeCell ref="B85:N85"/>
    <mergeCell ref="B87:N87"/>
    <mergeCell ref="B89:N89"/>
    <mergeCell ref="B97:N97"/>
    <mergeCell ref="B99:N99"/>
    <mergeCell ref="C101:E101"/>
    <mergeCell ref="C102:E102"/>
    <mergeCell ref="C103:E103"/>
    <mergeCell ref="B10:E11"/>
    <mergeCell ref="B107:N107"/>
    <mergeCell ref="B109:N109"/>
    <mergeCell ref="B111:N111"/>
    <mergeCell ref="B113:N113"/>
    <mergeCell ref="C104:E104"/>
    <mergeCell ref="C105:E105"/>
    <mergeCell ref="C91:E91"/>
    <mergeCell ref="C92:E92"/>
    <mergeCell ref="C93:E93"/>
    <mergeCell ref="C94:E94"/>
    <mergeCell ref="C95:E95"/>
    <mergeCell ref="F101:L101"/>
    <mergeCell ref="F102:L102"/>
    <mergeCell ref="F103:L103"/>
    <mergeCell ref="F104:L10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2025-10-16T09:37:13Z</dcterms:created>
  <dcterms:modified xsi:type="dcterms:W3CDTF">2025-10-30T09:44:16Z</dcterms:modified>
</cp:coreProperties>
</file>